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a\Documents\AE\Spreadsheets_4\Programme\"/>
    </mc:Choice>
  </mc:AlternateContent>
  <bookViews>
    <workbookView xWindow="720" yWindow="2730" windowWidth="22755" windowHeight="97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4" i="1" l="1"/>
  <c r="D14" i="1"/>
  <c r="E13" i="1"/>
  <c r="D13" i="1"/>
  <c r="E11" i="1"/>
  <c r="D11" i="1"/>
  <c r="F10" i="1"/>
  <c r="G10" i="1" s="1"/>
  <c r="H10" i="1" s="1"/>
  <c r="F9" i="1"/>
  <c r="G9" i="1" s="1"/>
  <c r="H9" i="1" s="1"/>
  <c r="F8" i="1"/>
  <c r="G8" i="1" s="1"/>
  <c r="H8" i="1" s="1"/>
  <c r="F7" i="1"/>
  <c r="G7" i="1" s="1"/>
  <c r="H7" i="1" s="1"/>
  <c r="F6" i="1"/>
  <c r="G6" i="1" s="1"/>
  <c r="H6" i="1" s="1"/>
  <c r="F5" i="1"/>
  <c r="G5" i="1" s="1"/>
  <c r="H5" i="1" s="1"/>
  <c r="F4" i="1"/>
  <c r="G4" i="1" s="1"/>
  <c r="H4" i="1" s="1"/>
  <c r="F3" i="1"/>
  <c r="G3" i="1" s="1"/>
  <c r="H3" i="1" s="1"/>
  <c r="I9" i="1" l="1"/>
  <c r="J9" i="1" s="1"/>
  <c r="I10" i="1"/>
  <c r="J10" i="1" s="1"/>
  <c r="I7" i="1"/>
  <c r="J7" i="1" s="1"/>
  <c r="I5" i="1"/>
  <c r="J5" i="1" s="1"/>
  <c r="I8" i="1"/>
  <c r="J8" i="1" s="1"/>
  <c r="I4" i="1"/>
  <c r="J4" i="1" s="1"/>
  <c r="I3" i="1"/>
  <c r="J3" i="1" s="1"/>
  <c r="I6" i="1"/>
  <c r="J6" i="1" s="1"/>
</calcChain>
</file>

<file path=xl/sharedStrings.xml><?xml version="1.0" encoding="utf-8"?>
<sst xmlns="http://schemas.openxmlformats.org/spreadsheetml/2006/main" count="23" uniqueCount="23">
  <si>
    <t>Wages</t>
  </si>
  <si>
    <t>Number</t>
  </si>
  <si>
    <t>Sales Rep</t>
  </si>
  <si>
    <t>Employer Number</t>
  </si>
  <si>
    <t>Product 1</t>
  </si>
  <si>
    <t>Product 2</t>
  </si>
  <si>
    <t>Rep totals</t>
  </si>
  <si>
    <t>Commission</t>
  </si>
  <si>
    <t>Salary</t>
  </si>
  <si>
    <t>Tax</t>
  </si>
  <si>
    <t>Net Pay</t>
  </si>
  <si>
    <t>Product Totals</t>
  </si>
  <si>
    <t>Average Sales</t>
  </si>
  <si>
    <t>Maximum</t>
  </si>
  <si>
    <t>Outside reps</t>
  </si>
  <si>
    <t>Kent, Marie</t>
  </si>
  <si>
    <t>Fitzgerald, Fiona</t>
  </si>
  <si>
    <t>Henry, Colm</t>
  </si>
  <si>
    <t>McDonald, Dave</t>
  </si>
  <si>
    <t>Breen, Kim</t>
  </si>
  <si>
    <t>Finnegan, Paul</t>
  </si>
  <si>
    <t>James, Sinead</t>
  </si>
  <si>
    <t>O'Donnell, 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</si>
</sst>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4" borderId="0" xfId="0" applyFill="1" applyAlignment="1">
      <alignment horizontal="right"/>
    </xf>
    <xf numFmtId="0" fontId="0" fillId="4" borderId="0" xfId="0" applyFill="1"/>
    <xf numFmtId="164" fontId="0" fillId="4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/>
    <xf numFmtId="164" fontId="0" fillId="3" borderId="0" xfId="0" applyNumberFormat="1" applyFill="1"/>
    <xf numFmtId="0" fontId="1" fillId="5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13" sqref="G13"/>
    </sheetView>
  </sheetViews>
  <sheetFormatPr defaultRowHeight="15" x14ac:dyDescent="0.25"/>
  <cols>
    <col min="2" max="2" width="19.42578125" customWidth="1"/>
    <col min="3" max="3" width="17.7109375" customWidth="1"/>
    <col min="4" max="4" width="12.7109375" customWidth="1"/>
    <col min="5" max="5" width="12.140625" customWidth="1"/>
    <col min="6" max="6" width="10.85546875" customWidth="1"/>
    <col min="7" max="7" width="11.140625" customWidth="1"/>
    <col min="8" max="8" width="11.28515625" customWidth="1"/>
    <col min="10" max="10" width="12.140625" customWidth="1"/>
  </cols>
  <sheetData>
    <row r="1" spans="1:10" ht="18.75" x14ac:dyDescent="0.3">
      <c r="A1" s="11"/>
      <c r="B1" s="11"/>
      <c r="C1" s="11" t="s">
        <v>0</v>
      </c>
      <c r="D1" s="11"/>
      <c r="E1" s="11"/>
      <c r="F1" s="11"/>
      <c r="G1" s="11"/>
      <c r="H1" s="11"/>
      <c r="I1" s="11"/>
      <c r="J1" s="11"/>
    </row>
    <row r="2" spans="1:10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x14ac:dyDescent="0.25">
      <c r="A3">
        <v>1</v>
      </c>
      <c r="B3" s="9" t="s">
        <v>15</v>
      </c>
      <c r="C3">
        <v>20632</v>
      </c>
      <c r="D3" s="1">
        <v>212</v>
      </c>
      <c r="E3" s="1">
        <v>233</v>
      </c>
      <c r="F3" s="1">
        <f>SUM(D3:E3)</f>
        <v>445</v>
      </c>
      <c r="G3" s="1">
        <f>F3*9%</f>
        <v>40.049999999999997</v>
      </c>
      <c r="H3" s="1">
        <f>500+G3</f>
        <v>540.04999999999995</v>
      </c>
      <c r="I3" s="1">
        <f>H3*20%</f>
        <v>108.00999999999999</v>
      </c>
      <c r="J3" s="1">
        <f>H3-I3</f>
        <v>432.03999999999996</v>
      </c>
    </row>
    <row r="4" spans="1:10" x14ac:dyDescent="0.25">
      <c r="A4">
        <v>2</v>
      </c>
      <c r="B4" s="9" t="s">
        <v>16</v>
      </c>
      <c r="C4">
        <v>20831</v>
      </c>
      <c r="D4" s="1">
        <v>324</v>
      </c>
      <c r="E4" s="1">
        <v>278</v>
      </c>
      <c r="F4" s="1">
        <f t="shared" ref="F4:F10" si="0">SUM(D4:E4)</f>
        <v>602</v>
      </c>
      <c r="G4" s="1">
        <f t="shared" ref="G4:G10" si="1">F4*9%</f>
        <v>54.18</v>
      </c>
      <c r="H4" s="1">
        <f t="shared" ref="H4:H10" si="2">500+G4</f>
        <v>554.17999999999995</v>
      </c>
      <c r="I4" s="1">
        <f t="shared" ref="I4:I10" si="3">H4*20%</f>
        <v>110.836</v>
      </c>
      <c r="J4" s="1">
        <f t="shared" ref="J4:J10" si="4">H4-I4</f>
        <v>443.34399999999994</v>
      </c>
    </row>
    <row r="5" spans="1:10" x14ac:dyDescent="0.25">
      <c r="A5">
        <v>3</v>
      </c>
      <c r="B5" s="9" t="s">
        <v>17</v>
      </c>
      <c r="C5">
        <v>10328</v>
      </c>
      <c r="D5" s="1">
        <v>211</v>
      </c>
      <c r="E5" s="1">
        <v>290</v>
      </c>
      <c r="F5" s="1">
        <f t="shared" si="0"/>
        <v>501</v>
      </c>
      <c r="G5" s="1">
        <f t="shared" si="1"/>
        <v>45.089999999999996</v>
      </c>
      <c r="H5" s="1">
        <f t="shared" si="2"/>
        <v>545.09</v>
      </c>
      <c r="I5" s="1">
        <f t="shared" si="3"/>
        <v>109.01800000000001</v>
      </c>
      <c r="J5" s="1">
        <f t="shared" si="4"/>
        <v>436.072</v>
      </c>
    </row>
    <row r="6" spans="1:10" x14ac:dyDescent="0.25">
      <c r="A6">
        <v>4</v>
      </c>
      <c r="B6" s="9" t="s">
        <v>18</v>
      </c>
      <c r="C6">
        <v>16293</v>
      </c>
      <c r="D6" s="1">
        <v>256</v>
      </c>
      <c r="E6" s="1">
        <v>345</v>
      </c>
      <c r="F6" s="1">
        <f t="shared" si="0"/>
        <v>601</v>
      </c>
      <c r="G6" s="1">
        <f t="shared" si="1"/>
        <v>54.089999999999996</v>
      </c>
      <c r="H6" s="1">
        <f t="shared" si="2"/>
        <v>554.09</v>
      </c>
      <c r="I6" s="1">
        <f t="shared" si="3"/>
        <v>110.81800000000001</v>
      </c>
      <c r="J6" s="1">
        <f t="shared" si="4"/>
        <v>443.27200000000005</v>
      </c>
    </row>
    <row r="7" spans="1:10" x14ac:dyDescent="0.25">
      <c r="A7">
        <v>5</v>
      </c>
      <c r="B7" s="9" t="s">
        <v>19</v>
      </c>
      <c r="C7">
        <v>13723</v>
      </c>
      <c r="D7" s="1">
        <v>554</v>
      </c>
      <c r="E7" s="1">
        <v>582</v>
      </c>
      <c r="F7" s="1">
        <f t="shared" si="0"/>
        <v>1136</v>
      </c>
      <c r="G7" s="1">
        <f t="shared" si="1"/>
        <v>102.24</v>
      </c>
      <c r="H7" s="1">
        <f t="shared" si="2"/>
        <v>602.24</v>
      </c>
      <c r="I7" s="1">
        <f t="shared" si="3"/>
        <v>120.44800000000001</v>
      </c>
      <c r="J7" s="1">
        <f t="shared" si="4"/>
        <v>481.79200000000003</v>
      </c>
    </row>
    <row r="8" spans="1:10" x14ac:dyDescent="0.25">
      <c r="A8">
        <v>6</v>
      </c>
      <c r="B8" s="9" t="s">
        <v>20</v>
      </c>
      <c r="C8">
        <v>14589</v>
      </c>
      <c r="D8" s="1">
        <v>266</v>
      </c>
      <c r="E8" s="1">
        <v>123</v>
      </c>
      <c r="F8" s="1">
        <f t="shared" si="0"/>
        <v>389</v>
      </c>
      <c r="G8" s="1">
        <f t="shared" si="1"/>
        <v>35.01</v>
      </c>
      <c r="H8" s="1">
        <f t="shared" si="2"/>
        <v>535.01</v>
      </c>
      <c r="I8" s="1">
        <f t="shared" si="3"/>
        <v>107.00200000000001</v>
      </c>
      <c r="J8" s="1">
        <f t="shared" si="4"/>
        <v>428.00799999999998</v>
      </c>
    </row>
    <row r="9" spans="1:10" x14ac:dyDescent="0.25">
      <c r="A9">
        <v>7</v>
      </c>
      <c r="B9" s="9" t="s">
        <v>21</v>
      </c>
      <c r="C9">
        <v>19821</v>
      </c>
      <c r="D9" s="1">
        <v>366</v>
      </c>
      <c r="E9" s="1">
        <v>583</v>
      </c>
      <c r="F9" s="1">
        <f t="shared" si="0"/>
        <v>949</v>
      </c>
      <c r="G9" s="1">
        <f t="shared" si="1"/>
        <v>85.41</v>
      </c>
      <c r="H9" s="1">
        <f t="shared" si="2"/>
        <v>585.41</v>
      </c>
      <c r="I9" s="1">
        <f t="shared" si="3"/>
        <v>117.08199999999999</v>
      </c>
      <c r="J9" s="1">
        <f t="shared" si="4"/>
        <v>468.32799999999997</v>
      </c>
    </row>
    <row r="10" spans="1:10" x14ac:dyDescent="0.25">
      <c r="A10">
        <v>8</v>
      </c>
      <c r="B10" s="9" t="s">
        <v>22</v>
      </c>
      <c r="C10">
        <v>12843</v>
      </c>
      <c r="D10" s="1">
        <v>417</v>
      </c>
      <c r="E10" s="1">
        <v>99</v>
      </c>
      <c r="F10" s="1">
        <f t="shared" si="0"/>
        <v>516</v>
      </c>
      <c r="G10" s="1">
        <f t="shared" si="1"/>
        <v>46.44</v>
      </c>
      <c r="H10" s="1">
        <f t="shared" si="2"/>
        <v>546.44000000000005</v>
      </c>
      <c r="I10" s="1">
        <f t="shared" si="3"/>
        <v>109.28800000000001</v>
      </c>
      <c r="J10" s="1">
        <f t="shared" si="4"/>
        <v>437.15200000000004</v>
      </c>
    </row>
    <row r="11" spans="1:10" x14ac:dyDescent="0.25">
      <c r="B11" t="s">
        <v>11</v>
      </c>
      <c r="D11" s="1">
        <f>SUM(D3:D10)</f>
        <v>2606</v>
      </c>
      <c r="E11" s="1">
        <f>SUM(E3:E10)</f>
        <v>2533</v>
      </c>
      <c r="F11" s="1"/>
      <c r="G11" s="1"/>
      <c r="H11" s="1"/>
      <c r="I11" s="1"/>
      <c r="J11" s="1"/>
    </row>
    <row r="12" spans="1:10" x14ac:dyDescent="0.25">
      <c r="D12" s="1"/>
      <c r="E12" s="1"/>
      <c r="F12" s="1"/>
      <c r="G12" s="1"/>
      <c r="H12" s="1"/>
      <c r="I12" s="1"/>
      <c r="J12" s="1"/>
    </row>
    <row r="13" spans="1:10" x14ac:dyDescent="0.25">
      <c r="B13" s="2" t="s">
        <v>12</v>
      </c>
      <c r="C13" s="3"/>
      <c r="D13" s="4">
        <f>AVERAGE(D3:D10)</f>
        <v>325.75</v>
      </c>
      <c r="E13" s="4">
        <f>AVERAGE(E3:E10)</f>
        <v>316.625</v>
      </c>
      <c r="F13" s="1"/>
      <c r="G13" s="1"/>
      <c r="H13" s="1"/>
      <c r="I13" s="1"/>
      <c r="J13" s="1"/>
    </row>
    <row r="14" spans="1:10" x14ac:dyDescent="0.25">
      <c r="B14" s="5" t="s">
        <v>13</v>
      </c>
      <c r="C14" s="6"/>
      <c r="D14" s="7">
        <f>MAX(D3:D10)</f>
        <v>554</v>
      </c>
      <c r="E14" s="7">
        <f>MAX(E3:E10)</f>
        <v>583</v>
      </c>
      <c r="F14" s="1"/>
      <c r="G14" s="1"/>
      <c r="H14" s="1"/>
      <c r="I14" s="1"/>
      <c r="J14" s="1"/>
    </row>
    <row r="16" spans="1:10" x14ac:dyDescent="0.25">
      <c r="B16" s="8" t="s">
        <v>14</v>
      </c>
      <c r="D16" s="1">
        <v>3577</v>
      </c>
      <c r="E16" s="1">
        <v>2567</v>
      </c>
      <c r="F16" s="1"/>
      <c r="G16" s="1"/>
      <c r="H16" s="1"/>
      <c r="I16" s="1"/>
      <c r="J16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Jana0</dc:creator>
  <cp:lastModifiedBy>Janna</cp:lastModifiedBy>
  <dcterms:created xsi:type="dcterms:W3CDTF">2013-04-06T23:06:00Z</dcterms:created>
  <dcterms:modified xsi:type="dcterms:W3CDTF">2016-09-25T23:50:49Z</dcterms:modified>
</cp:coreProperties>
</file>